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nurses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<sst xmlns="http://schemas.openxmlformats.org/spreadsheetml/2006/main" count="66" uniqueCount="60">
  <si>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patients</t>
  </si>
  <si>
    <t>nurses</t>
  </si>
  <si>
    <t>per Dpt</t>
  </si>
  <si>
    <t>structure</t>
  </si>
  <si>
    <t>per duty</t>
  </si>
  <si>
    <t>per day</t>
  </si>
  <si>
    <t>1. Reference input data</t>
  </si>
  <si>
    <t>presence of people involved</t>
  </si>
  <si>
    <t>hospital</t>
  </si>
  <si>
    <t>number of patients queuing</t>
  </si>
  <si>
    <t>paper based</t>
  </si>
  <si>
    <t>telemedicine</t>
  </si>
  <si>
    <t>Actions</t>
  </si>
  <si>
    <t>update indicators on patient's file</t>
  </si>
  <si>
    <t>3. Final result (queuing model)</t>
  </si>
  <si>
    <t>indicators</t>
  </si>
  <si>
    <t>probability of no request</t>
  </si>
  <si>
    <t>p(a=0)</t>
  </si>
  <si>
    <t>number of nurses idle</t>
  </si>
  <si>
    <t>per yar</t>
  </si>
  <si>
    <t>Service provided by nurses: estimate of benefist</t>
  </si>
  <si>
    <t>queue = n</t>
  </si>
  <si>
    <t>wait = n/a</t>
  </si>
  <si>
    <t>b =a/m</t>
  </si>
  <si>
    <t xml:space="preserve"> ni = s-b</t>
  </si>
  <si>
    <t>m =</t>
  </si>
  <si>
    <t>patients served in one hour</t>
  </si>
  <si>
    <t>p(0) =</t>
  </si>
  <si>
    <t>n =</t>
  </si>
  <si>
    <t>patients waiting for assistance</t>
  </si>
  <si>
    <t>tf =</t>
  </si>
  <si>
    <t>n/b/m</t>
  </si>
  <si>
    <t>waiting time per patient</t>
  </si>
  <si>
    <t>s-b</t>
  </si>
  <si>
    <t>inactivity of doctors per duty</t>
  </si>
  <si>
    <t>1/((b3/(1-b/s)/s!)+1+b+b2/2!)</t>
  </si>
  <si>
    <t>p(0)*bs+1/(s*s!*(1-b/s)2)</t>
  </si>
  <si>
    <t>completion of process: total minutes</t>
  </si>
  <si>
    <t>2. Service completion (standard processes: time in minutes)</t>
  </si>
  <si>
    <t>average service "w": minutes</t>
  </si>
  <si>
    <t>patients present per hour</t>
  </si>
  <si>
    <t>prepare treatment for patients</t>
  </si>
  <si>
    <t>access anamnesis of patients to visit</t>
  </si>
  <si>
    <t>give treatment at patients' bedside</t>
  </si>
  <si>
    <t>collect indicators at patient's bedside</t>
  </si>
  <si>
    <t>check listof  treatment prescribed</t>
  </si>
  <si>
    <t>take blood sample at bedside</t>
  </si>
  <si>
    <t>nurses on duty per hour</t>
  </si>
  <si>
    <t>patients served per hour</t>
  </si>
  <si>
    <t>send sample to laboratory</t>
  </si>
  <si>
    <t>collect results from laboratory</t>
  </si>
  <si>
    <t>a = 30/6</t>
  </si>
  <si>
    <t>s = nurses</t>
  </si>
  <si>
    <t>m = 60/w</t>
  </si>
  <si>
    <t>nurses' engagement</t>
  </si>
  <si>
    <t xml:space="preserve"> 60/duration of service</t>
  </si>
  <si>
    <t>probability of no patient to attend</t>
  </si>
  <si>
    <t>nurses idle</t>
  </si>
  <si>
    <t>4 Formulas used: queuing models</t>
  </si>
  <si>
    <t>INTRANET IN A HOSPITAL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</si>
</sst>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000%"/>
    <numFmt numFmtId="166" formatCode="0.00000%"/>
    <numFmt numFmtId="167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Black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8">
      <selection activeCell="E9" sqref="E9"/>
    </sheetView>
  </sheetViews>
  <sheetFormatPr defaultColWidth="9.140625" defaultRowHeight="12.75"/>
  <cols>
    <col min="1" max="5" width="12.7109375" style="0" customWidth="1"/>
  </cols>
  <sheetData>
    <row r="1" spans="1:5" ht="19.5">
      <c r="A1" s="26" t="s">
        <v>59</v>
      </c>
      <c r="B1" s="26"/>
      <c r="C1" s="26"/>
      <c r="D1" s="26"/>
      <c r="E1" s="26"/>
    </row>
    <row r="2" spans="1:5" ht="12.75">
      <c r="A2" s="27" t="s">
        <v>20</v>
      </c>
      <c r="B2" s="27"/>
      <c r="C2" s="27"/>
      <c r="D2" s="27"/>
      <c r="E2" s="27"/>
    </row>
    <row r="4" spans="1:5" ht="12.75">
      <c r="A4" s="4" t="s">
        <v>6</v>
      </c>
      <c r="B4" s="3"/>
      <c r="C4" s="3"/>
      <c r="D4" s="3"/>
      <c r="E4" s="3"/>
    </row>
    <row r="5" spans="1:5" ht="12.75">
      <c r="A5" s="9" t="s">
        <v>8</v>
      </c>
      <c r="B5" s="28" t="s">
        <v>7</v>
      </c>
      <c r="C5" s="29"/>
      <c r="D5" s="29"/>
      <c r="E5" s="30"/>
    </row>
    <row r="6" spans="1:5" ht="12.75">
      <c r="A6" s="8" t="s">
        <v>3</v>
      </c>
      <c r="B6" s="5" t="s">
        <v>19</v>
      </c>
      <c r="C6" s="5" t="s">
        <v>5</v>
      </c>
      <c r="D6" s="5" t="s">
        <v>4</v>
      </c>
      <c r="E6" s="5" t="s">
        <v>2</v>
      </c>
    </row>
    <row r="7" spans="1:5" ht="15.75">
      <c r="A7" s="6" t="s">
        <v>0</v>
      </c>
      <c r="B7" s="7">
        <v>15500</v>
      </c>
      <c r="C7" s="7">
        <v>300</v>
      </c>
      <c r="D7" s="7">
        <v>300</v>
      </c>
      <c r="E7" s="7">
        <f>D7/10</f>
        <v>30</v>
      </c>
    </row>
    <row r="8" spans="1:5" ht="15.75">
      <c r="A8" s="6" t="s">
        <v>1</v>
      </c>
      <c r="B8" s="7">
        <v>192</v>
      </c>
      <c r="C8" s="7">
        <v>160</v>
      </c>
      <c r="D8" s="7">
        <v>40</v>
      </c>
      <c r="E8" s="7">
        <v>4</v>
      </c>
    </row>
    <row r="10" spans="1:4" ht="12.75">
      <c r="A10" s="1" t="s">
        <v>38</v>
      </c>
      <c r="D10" s="2"/>
    </row>
    <row r="11" spans="1:5" ht="12.75">
      <c r="A11" s="34" t="s">
        <v>12</v>
      </c>
      <c r="B11" s="34"/>
      <c r="C11" s="34"/>
      <c r="D11" s="17" t="s">
        <v>10</v>
      </c>
      <c r="E11" s="5" t="s">
        <v>11</v>
      </c>
    </row>
    <row r="12" spans="1:5" ht="15.75">
      <c r="A12" s="23" t="s">
        <v>42</v>
      </c>
      <c r="B12" s="24"/>
      <c r="C12" s="25"/>
      <c r="D12" s="6">
        <v>6</v>
      </c>
      <c r="E12" s="6">
        <v>3</v>
      </c>
    </row>
    <row r="13" spans="1:5" ht="15.75">
      <c r="A13" s="23" t="s">
        <v>44</v>
      </c>
      <c r="B13" s="24"/>
      <c r="C13" s="25"/>
      <c r="D13" s="6">
        <v>8</v>
      </c>
      <c r="E13" s="6">
        <v>10</v>
      </c>
    </row>
    <row r="14" spans="1:5" ht="15.75">
      <c r="A14" s="23" t="s">
        <v>13</v>
      </c>
      <c r="B14" s="24"/>
      <c r="C14" s="25"/>
      <c r="D14" s="6">
        <v>6</v>
      </c>
      <c r="E14" s="6">
        <v>5</v>
      </c>
    </row>
    <row r="15" spans="1:5" ht="15.75">
      <c r="A15" s="31" t="s">
        <v>37</v>
      </c>
      <c r="B15" s="32"/>
      <c r="C15" s="33"/>
      <c r="D15" s="12">
        <f>SUM(D12:D14)</f>
        <v>20</v>
      </c>
      <c r="E15" s="12">
        <f>SUM(E12:E14)</f>
        <v>18</v>
      </c>
    </row>
    <row r="16" spans="1:5" ht="15.75">
      <c r="A16" s="23" t="s">
        <v>45</v>
      </c>
      <c r="B16" s="24"/>
      <c r="C16" s="25"/>
      <c r="D16" s="6">
        <v>6</v>
      </c>
      <c r="E16" s="6">
        <v>6</v>
      </c>
    </row>
    <row r="17" spans="1:5" ht="15.75">
      <c r="A17" s="23" t="s">
        <v>41</v>
      </c>
      <c r="B17" s="24"/>
      <c r="C17" s="25"/>
      <c r="D17" s="6">
        <v>6</v>
      </c>
      <c r="E17" s="6">
        <v>6</v>
      </c>
    </row>
    <row r="18" spans="1:5" ht="15.75">
      <c r="A18" s="23" t="s">
        <v>43</v>
      </c>
      <c r="B18" s="24"/>
      <c r="C18" s="25"/>
      <c r="D18" s="6">
        <v>6</v>
      </c>
      <c r="E18" s="6">
        <v>6</v>
      </c>
    </row>
    <row r="19" spans="1:5" ht="15.75">
      <c r="A19" s="31" t="s">
        <v>37</v>
      </c>
      <c r="B19" s="32"/>
      <c r="C19" s="33"/>
      <c r="D19" s="12">
        <f>SUM(D16:D18)</f>
        <v>18</v>
      </c>
      <c r="E19" s="12">
        <f>SUM(E16:E18)</f>
        <v>18</v>
      </c>
    </row>
    <row r="20" spans="1:5" ht="15.75">
      <c r="A20" s="23" t="s">
        <v>46</v>
      </c>
      <c r="B20" s="24"/>
      <c r="C20" s="25"/>
      <c r="D20" s="6">
        <v>7</v>
      </c>
      <c r="E20" s="6">
        <v>3</v>
      </c>
    </row>
    <row r="21" spans="1:5" ht="15.75">
      <c r="A21" s="23" t="s">
        <v>49</v>
      </c>
      <c r="B21" s="24"/>
      <c r="C21" s="25"/>
      <c r="D21" s="6">
        <v>6</v>
      </c>
      <c r="E21" s="6">
        <v>6</v>
      </c>
    </row>
    <row r="22" spans="1:5" ht="15.75">
      <c r="A22" s="23" t="s">
        <v>50</v>
      </c>
      <c r="B22" s="24"/>
      <c r="C22" s="25"/>
      <c r="D22" s="6">
        <v>6</v>
      </c>
      <c r="E22" s="6">
        <v>6</v>
      </c>
    </row>
    <row r="23" spans="1:5" ht="15.75">
      <c r="A23" s="31" t="s">
        <v>37</v>
      </c>
      <c r="B23" s="32"/>
      <c r="C23" s="33"/>
      <c r="D23" s="12">
        <f>SUM(D20:D22)</f>
        <v>19</v>
      </c>
      <c r="E23" s="12">
        <f>SUM(E20:E22)</f>
        <v>15</v>
      </c>
    </row>
    <row r="24" spans="1:5" ht="15.75">
      <c r="A24" s="11"/>
      <c r="B24" s="11"/>
      <c r="C24" s="11"/>
      <c r="D24" s="14"/>
      <c r="E24" s="14"/>
    </row>
    <row r="25" spans="1:5" ht="15.75">
      <c r="A25" s="31" t="s">
        <v>39</v>
      </c>
      <c r="B25" s="32"/>
      <c r="C25" s="33"/>
      <c r="D25" s="13">
        <f>(D15+D19+D23)/3</f>
        <v>19</v>
      </c>
      <c r="E25" s="13">
        <f>(E15+E19+E23)/3</f>
        <v>17</v>
      </c>
    </row>
    <row r="27" ht="12.75">
      <c r="A27" s="1" t="s">
        <v>14</v>
      </c>
    </row>
    <row r="28" spans="1:5" ht="12.75">
      <c r="A28" s="28" t="s">
        <v>12</v>
      </c>
      <c r="B28" s="30"/>
      <c r="C28" s="5" t="s">
        <v>10</v>
      </c>
      <c r="D28" s="10" t="s">
        <v>15</v>
      </c>
      <c r="E28" s="5" t="s">
        <v>11</v>
      </c>
    </row>
    <row r="29" spans="1:5" ht="15.75">
      <c r="A29" s="23" t="s">
        <v>40</v>
      </c>
      <c r="B29" s="25"/>
      <c r="C29" s="7">
        <v>5</v>
      </c>
      <c r="D29" s="15" t="s">
        <v>51</v>
      </c>
      <c r="E29" s="7">
        <v>5</v>
      </c>
    </row>
    <row r="30" spans="1:5" ht="15.75">
      <c r="A30" s="23" t="s">
        <v>47</v>
      </c>
      <c r="B30" s="25"/>
      <c r="C30" s="7">
        <f>E8</f>
        <v>4</v>
      </c>
      <c r="D30" s="15" t="s">
        <v>52</v>
      </c>
      <c r="E30" s="7">
        <f>E8</f>
        <v>4</v>
      </c>
    </row>
    <row r="31" spans="1:5" ht="15.75">
      <c r="A31" s="23" t="s">
        <v>48</v>
      </c>
      <c r="B31" s="25"/>
      <c r="C31" s="7">
        <f>60/D25</f>
        <v>3.1578947368421053</v>
      </c>
      <c r="D31" s="15" t="s">
        <v>53</v>
      </c>
      <c r="E31" s="7">
        <f>60/E25</f>
        <v>3.5294117647058822</v>
      </c>
    </row>
    <row r="32" spans="1:5" ht="15.75">
      <c r="A32" s="23" t="s">
        <v>54</v>
      </c>
      <c r="B32" s="25"/>
      <c r="C32" s="7">
        <f>C29/C31</f>
        <v>1.5833333333333333</v>
      </c>
      <c r="D32" s="15" t="s">
        <v>23</v>
      </c>
      <c r="E32" s="7">
        <f>E29/E31</f>
        <v>1.4166666666666667</v>
      </c>
    </row>
    <row r="33" spans="1:5" ht="15.75">
      <c r="A33" s="23" t="s">
        <v>16</v>
      </c>
      <c r="B33" s="25"/>
      <c r="C33" s="16">
        <f>1/((C32^C30)/FACT(C30)/(1-C32/C30)+1+C32+C32^2/2+C32^3/6)</f>
        <v>0.2027660211538306</v>
      </c>
      <c r="D33" s="15" t="s">
        <v>17</v>
      </c>
      <c r="E33" s="16">
        <f>1/((E32^E30)/FACT(E30)/(1-E32/E30)+1+E32+E32^2/2+E32^3/6)</f>
        <v>0.24073990850013927</v>
      </c>
    </row>
    <row r="34" spans="1:5" ht="15.75">
      <c r="A34" s="23" t="s">
        <v>9</v>
      </c>
      <c r="B34" s="25"/>
      <c r="C34" s="21">
        <f>(C33*C32^(C30+1))/C30/FACT(C30)/(1-C32/C30)^2</f>
        <v>0.057580071468987463</v>
      </c>
      <c r="D34" s="15" t="s">
        <v>21</v>
      </c>
      <c r="E34" s="21">
        <f>(E33*E32^(E30+1))/E30/FACT(E30)/(1-E32/E30)^2</f>
        <v>0.03430633481464644</v>
      </c>
    </row>
    <row r="35" spans="1:5" ht="15.75">
      <c r="A35" s="23" t="s">
        <v>32</v>
      </c>
      <c r="B35" s="25"/>
      <c r="C35" s="21">
        <f>C34/C29</f>
        <v>0.011516014293797493</v>
      </c>
      <c r="D35" s="15" t="s">
        <v>22</v>
      </c>
      <c r="E35" s="21">
        <f>E34/E29</f>
        <v>0.006861266962929288</v>
      </c>
    </row>
    <row r="36" spans="1:5" ht="15.75">
      <c r="A36" s="23" t="s">
        <v>18</v>
      </c>
      <c r="B36" s="25"/>
      <c r="C36" s="21">
        <f>C30-C32</f>
        <v>2.416666666666667</v>
      </c>
      <c r="D36" s="15" t="s">
        <v>24</v>
      </c>
      <c r="E36" s="21">
        <f>E30-E32</f>
        <v>2.583333333333333</v>
      </c>
    </row>
    <row r="38" spans="1:7" ht="12.75">
      <c r="A38" s="1" t="s">
        <v>58</v>
      </c>
      <c r="C38" s="19"/>
      <c r="D38" s="19"/>
      <c r="E38" s="19"/>
      <c r="F38" s="19"/>
      <c r="G38" s="19"/>
    </row>
    <row r="39" spans="1:6" ht="15">
      <c r="A39" s="22" t="s">
        <v>25</v>
      </c>
      <c r="B39" s="22" t="s">
        <v>55</v>
      </c>
      <c r="C39" s="22"/>
      <c r="D39" s="22" t="s">
        <v>26</v>
      </c>
      <c r="E39" s="22"/>
      <c r="F39" s="18"/>
    </row>
    <row r="40" spans="1:6" ht="15">
      <c r="A40" s="22" t="s">
        <v>27</v>
      </c>
      <c r="B40" s="22" t="s">
        <v>35</v>
      </c>
      <c r="C40" s="22"/>
      <c r="D40" s="22" t="s">
        <v>56</v>
      </c>
      <c r="E40" s="22"/>
      <c r="F40" s="2"/>
    </row>
    <row r="41" spans="1:6" ht="15">
      <c r="A41" s="22" t="s">
        <v>28</v>
      </c>
      <c r="B41" s="22" t="s">
        <v>36</v>
      </c>
      <c r="C41" s="22"/>
      <c r="D41" s="22" t="s">
        <v>29</v>
      </c>
      <c r="E41" s="22"/>
      <c r="F41" s="2"/>
    </row>
    <row r="42" spans="1:5" ht="15">
      <c r="A42" s="22" t="s">
        <v>30</v>
      </c>
      <c r="B42" s="22" t="s">
        <v>31</v>
      </c>
      <c r="C42" s="22"/>
      <c r="D42" s="22" t="s">
        <v>32</v>
      </c>
      <c r="E42" s="22"/>
    </row>
    <row r="43" spans="1:5" ht="15">
      <c r="A43" s="22" t="s">
        <v>57</v>
      </c>
      <c r="B43" s="22" t="s">
        <v>33</v>
      </c>
      <c r="C43" s="22"/>
      <c r="D43" s="22" t="s">
        <v>34</v>
      </c>
      <c r="E43" s="22"/>
    </row>
    <row r="45" spans="5:7" ht="12.75">
      <c r="E45" s="2"/>
      <c r="F45" s="2"/>
      <c r="G45" s="20"/>
    </row>
    <row r="46" spans="5:7" ht="12.75">
      <c r="E46" s="2"/>
      <c r="F46" s="2"/>
      <c r="G46" s="20"/>
    </row>
    <row r="47" spans="5:7" ht="12.75">
      <c r="E47" s="2"/>
      <c r="F47" s="2"/>
      <c r="G47" s="20"/>
    </row>
  </sheetData>
  <mergeCells count="26">
    <mergeCell ref="A28:B28"/>
    <mergeCell ref="A29:B29"/>
    <mergeCell ref="A30:B30"/>
    <mergeCell ref="A18:C18"/>
    <mergeCell ref="A19:C19"/>
    <mergeCell ref="A20:C20"/>
    <mergeCell ref="A11:C11"/>
    <mergeCell ref="A36:B36"/>
    <mergeCell ref="A32:B32"/>
    <mergeCell ref="A33:B33"/>
    <mergeCell ref="A34:B34"/>
    <mergeCell ref="A35:B35"/>
    <mergeCell ref="A13:C13"/>
    <mergeCell ref="A31:B31"/>
    <mergeCell ref="A23:C23"/>
    <mergeCell ref="A25:C25"/>
    <mergeCell ref="A12:C12"/>
    <mergeCell ref="A22:C22"/>
    <mergeCell ref="A21:C21"/>
    <mergeCell ref="A1:E1"/>
    <mergeCell ref="A2:E2"/>
    <mergeCell ref="B5:E5"/>
    <mergeCell ref="A14:C14"/>
    <mergeCell ref="A15:C15"/>
    <mergeCell ref="A16:C16"/>
    <mergeCell ref="A17:C17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&amp;R&amp;"Arial,Grassetto"&amp;12ANNEX 4
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2005-11-15T11:38:18Z</cp:lastPrinted>
  <dcterms:created xsi:type="dcterms:W3CDTF">2005-07-05T13:47:48Z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