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<sst xmlns="http://schemas.openxmlformats.org/spreadsheetml/2006/main" count="10" uniqueCount="10">
  <si>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Theta</t>
  </si>
  <si>
    <t>gain</t>
  </si>
  <si>
    <t>Xr</t>
  </si>
  <si>
    <t>Yr</t>
  </si>
  <si>
    <t>(1/2 ANTENNA LENGTH) / (Lambda) =</t>
  </si>
  <si>
    <t>k = 2Pi/Lambda</t>
  </si>
  <si>
    <t>.25; .5; .625; .75; .875; 1.0; 1.125; 1.375; 2; 3</t>
  </si>
  <si>
    <r>
      <t>I(z) = I*sin [</t>
    </r>
    <r>
      <rPr>
        <i/>
        <sz val="14"/>
        <rFont val="Arial"/>
        <family val="0"/>
      </rPr>
      <t>k</t>
    </r>
    <r>
      <rPr>
        <sz val="14"/>
        <rFont val="Arial"/>
        <family val="0"/>
      </rPr>
      <t>(</t>
    </r>
    <r>
      <rPr>
        <i/>
        <sz val="14"/>
        <rFont val="Arial"/>
        <family val="0"/>
      </rPr>
      <t>l</t>
    </r>
    <r>
      <rPr>
        <sz val="14"/>
        <rFont val="Arial"/>
        <family val="0"/>
      </rPr>
      <t>-|</t>
    </r>
    <r>
      <rPr>
        <i/>
        <sz val="14"/>
        <rFont val="Arial"/>
        <family val="0"/>
      </rPr>
      <t>z</t>
    </r>
    <r>
      <rPr>
        <sz val="14"/>
        <rFont val="Arial"/>
        <family val="0"/>
      </rPr>
      <t>|)];     '-</t>
    </r>
    <r>
      <rPr>
        <i/>
        <sz val="14"/>
        <rFont val="Arial"/>
        <family val="0"/>
      </rPr>
      <t>l</t>
    </r>
    <r>
      <rPr>
        <sz val="14"/>
        <rFont val="Arial"/>
        <family val="0"/>
      </rPr>
      <t xml:space="preserve"> &lt;= z &lt;= +</t>
    </r>
    <r>
      <rPr>
        <i/>
        <sz val="14"/>
        <rFont val="Arial"/>
        <family val="0"/>
      </rPr>
      <t>l</t>
    </r>
  </si>
  <si>
    <t>-l</t>
  </si>
  <si>
    <t>+l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</si>
</sst>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15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Sheet1!$V$2:$V$38</c:f>
              <c:numCache>
                <c:ptCount val="37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</c:numCache>
            </c:numRef>
          </c:xVal>
          <c:yVal>
            <c:numRef>
              <c:f>Sheet1!$Y$2:$Y$38</c:f>
              <c:numCache>
                <c:ptCount val="37"/>
                <c:pt idx="0">
                  <c:v>0</c:v>
                </c:pt>
                <c:pt idx="1">
                  <c:v>-0.015668475023197397</c:v>
                </c:pt>
                <c:pt idx="2">
                  <c:v>-0.11966711774771444</c:v>
                </c:pt>
                <c:pt idx="3">
                  <c:v>-0.3976634298962856</c:v>
                </c:pt>
                <c:pt idx="4">
                  <c:v>-0.922309137388571</c:v>
                </c:pt>
                <c:pt idx="5">
                  <c:v>-1.7289825549934645</c:v>
                </c:pt>
                <c:pt idx="6">
                  <c:v>-2.7766131822478233</c:v>
                </c:pt>
                <c:pt idx="7">
                  <c:v>-3.9045904177491155</c:v>
                </c:pt>
                <c:pt idx="8">
                  <c:v>-4.815655865883889</c:v>
                </c:pt>
                <c:pt idx="9">
                  <c:v>-5.130983307290626</c:v>
                </c:pt>
                <c:pt idx="10">
                  <c:v>-4.553654784121188</c:v>
                </c:pt>
                <c:pt idx="11">
                  <c:v>-3.1117713790676595</c:v>
                </c:pt>
                <c:pt idx="12">
                  <c:v>-1.3349345774772032</c:v>
                </c:pt>
                <c:pt idx="13">
                  <c:v>-0.13179231024930224</c:v>
                </c:pt>
                <c:pt idx="14">
                  <c:v>-0.2437467266856653</c:v>
                </c:pt>
                <c:pt idx="15">
                  <c:v>-1.5390559831732264</c:v>
                </c:pt>
                <c:pt idx="16">
                  <c:v>-2.835813345224688</c:v>
                </c:pt>
                <c:pt idx="17">
                  <c:v>-2.7932428590438683</c:v>
                </c:pt>
                <c:pt idx="18">
                  <c:v>-1.3486357135901517</c:v>
                </c:pt>
                <c:pt idx="19">
                  <c:v>-0.07599726166379336</c:v>
                </c:pt>
                <c:pt idx="20">
                  <c:v>-0.4941579691450258</c:v>
                </c:pt>
                <c:pt idx="21">
                  <c:v>-1.9847111257094745</c:v>
                </c:pt>
                <c:pt idx="22">
                  <c:v>-2.360042813210035</c:v>
                </c:pt>
                <c:pt idx="23">
                  <c:v>-0.991784592629396</c:v>
                </c:pt>
                <c:pt idx="24">
                  <c:v>5.955799905818523E-07</c:v>
                </c:pt>
                <c:pt idx="25">
                  <c:v>-0.9820158520935282</c:v>
                </c:pt>
                <c:pt idx="26">
                  <c:v>-2.178966919297268</c:v>
                </c:pt>
                <c:pt idx="27">
                  <c:v>-1.3923836838813277</c:v>
                </c:pt>
                <c:pt idx="28">
                  <c:v>-0.05686370473057628</c:v>
                </c:pt>
                <c:pt idx="29">
                  <c:v>-0.6971120356427984</c:v>
                </c:pt>
                <c:pt idx="30">
                  <c:v>-2.013501437318898</c:v>
                </c:pt>
                <c:pt idx="31">
                  <c:v>-1.3336594429660173</c:v>
                </c:pt>
                <c:pt idx="32">
                  <c:v>-0.03532140403702334</c:v>
                </c:pt>
                <c:pt idx="33">
                  <c:v>-0.7985964608411371</c:v>
                </c:pt>
                <c:pt idx="34">
                  <c:v>-1.9970183732151021</c:v>
                </c:pt>
                <c:pt idx="35">
                  <c:v>-1.076218418382468</c:v>
                </c:pt>
                <c:pt idx="36">
                  <c:v>-9.069066922735243E-07</c:v>
                </c:pt>
              </c:numCache>
            </c:numRef>
          </c:yVal>
          <c:smooth val="1"/>
        </c:ser>
        <c:axId val="4192831"/>
        <c:axId val="37735480"/>
      </c:scatterChart>
      <c:valAx>
        <c:axId val="419283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Direction angle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7735480"/>
        <c:crosses val="autoZero"/>
        <c:crossBetween val="midCat"/>
        <c:dispUnits/>
        <c:majorUnit val="45"/>
        <c:minorUnit val="5"/>
      </c:valAx>
      <c:valAx>
        <c:axId val="37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Relative Fieldstrength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83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5"/>
          <c:w val="0.9735"/>
          <c:h val="0.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Sheet1!$W$2:$W$38</c:f>
              <c:numCache/>
            </c:numRef>
          </c:xVal>
          <c:yVal>
            <c:numRef>
              <c:f>Sheet1!$X$2:$X$38</c:f>
              <c:numCache/>
            </c:numRef>
          </c:yVal>
          <c:smooth val="1"/>
        </c:ser>
        <c:axId val="4075001"/>
        <c:axId val="36675010"/>
      </c:scatterChart>
      <c:val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crossBetween val="midCat"/>
        <c:dispUnits/>
      </c:valAx>
      <c:valAx>
        <c:axId val="3667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5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42</xdr:row>
      <xdr:rowOff>28575</xdr:rowOff>
    </xdr:from>
    <xdr:to>
      <xdr:col>19</xdr:col>
      <xdr:colOff>361950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8629650" y="7315200"/>
        <a:ext cx="38671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19</xdr:col>
      <xdr:colOff>390525</xdr:colOff>
      <xdr:row>41</xdr:row>
      <xdr:rowOff>133350</xdr:rowOff>
    </xdr:to>
    <xdr:graphicFrame>
      <xdr:nvGraphicFramePr>
        <xdr:cNvPr id="2" name="Chart 3"/>
        <xdr:cNvGraphicFramePr/>
      </xdr:nvGraphicFramePr>
      <xdr:xfrm>
        <a:off x="5610225" y="0"/>
        <a:ext cx="6915150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23</xdr:row>
      <xdr:rowOff>76200</xdr:rowOff>
    </xdr:from>
    <xdr:to>
      <xdr:col>6</xdr:col>
      <xdr:colOff>200025</xdr:colOff>
      <xdr:row>23</xdr:row>
      <xdr:rowOff>76200</xdr:rowOff>
    </xdr:to>
    <xdr:sp>
      <xdr:nvSpPr>
        <xdr:cNvPr id="3" name="Line 4"/>
        <xdr:cNvSpPr>
          <a:spLocks/>
        </xdr:cNvSpPr>
      </xdr:nvSpPr>
      <xdr:spPr>
        <a:xfrm>
          <a:off x="1200150" y="3933825"/>
          <a:ext cx="2647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66675</xdr:rowOff>
    </xdr:from>
    <xdr:to>
      <xdr:col>3</xdr:col>
      <xdr:colOff>600075</xdr:colOff>
      <xdr:row>6</xdr:row>
      <xdr:rowOff>114300</xdr:rowOff>
    </xdr:to>
    <xdr:sp>
      <xdr:nvSpPr>
        <xdr:cNvPr id="4" name="Line 5"/>
        <xdr:cNvSpPr>
          <a:spLocks/>
        </xdr:cNvSpPr>
      </xdr:nvSpPr>
      <xdr:spPr>
        <a:xfrm>
          <a:off x="2428875" y="1009650"/>
          <a:ext cx="0" cy="20955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19</xdr:row>
      <xdr:rowOff>9525</xdr:rowOff>
    </xdr:from>
    <xdr:to>
      <xdr:col>5</xdr:col>
      <xdr:colOff>457200</xdr:colOff>
      <xdr:row>23</xdr:row>
      <xdr:rowOff>19050</xdr:rowOff>
    </xdr:to>
    <xdr:sp>
      <xdr:nvSpPr>
        <xdr:cNvPr id="5" name="Line 6"/>
        <xdr:cNvSpPr>
          <a:spLocks/>
        </xdr:cNvSpPr>
      </xdr:nvSpPr>
      <xdr:spPr>
        <a:xfrm flipV="1">
          <a:off x="2171700" y="3219450"/>
          <a:ext cx="13335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20</xdr:row>
      <xdr:rowOff>123825</xdr:rowOff>
    </xdr:from>
    <xdr:to>
      <xdr:col>5</xdr:col>
      <xdr:colOff>142875</xdr:colOff>
      <xdr:row>23</xdr:row>
      <xdr:rowOff>57150</xdr:rowOff>
    </xdr:to>
    <xdr:sp>
      <xdr:nvSpPr>
        <xdr:cNvPr id="6" name="Arc 7"/>
        <xdr:cNvSpPr>
          <a:spLocks/>
        </xdr:cNvSpPr>
      </xdr:nvSpPr>
      <xdr:spPr>
        <a:xfrm rot="1168303">
          <a:off x="2981325" y="3495675"/>
          <a:ext cx="209550" cy="419100"/>
        </a:xfrm>
        <a:prstGeom prst="arc">
          <a:avLst>
            <a:gd name="adj" fmla="val -4908120"/>
          </a:avLst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190500</xdr:colOff>
      <xdr:row>21</xdr:row>
      <xdr:rowOff>38100</xdr:rowOff>
    </xdr:from>
    <xdr:ext cx="381000" cy="200025"/>
    <xdr:sp>
      <xdr:nvSpPr>
        <xdr:cNvPr id="7" name="TextBox 8"/>
        <xdr:cNvSpPr txBox="1">
          <a:spLocks noChangeArrowheads="1"/>
        </xdr:cNvSpPr>
      </xdr:nvSpPr>
      <xdr:spPr>
        <a:xfrm>
          <a:off x="3238500" y="35718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Theta</a:t>
          </a:r>
        </a:p>
      </xdr:txBody>
    </xdr:sp>
    <xdr:clientData/>
  </xdr:oneCellAnchor>
  <xdr:oneCellAnchor>
    <xdr:from>
      <xdr:col>4</xdr:col>
      <xdr:colOff>428625</xdr:colOff>
      <xdr:row>6</xdr:row>
      <xdr:rowOff>28575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2867025" y="11334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Y38"/>
  <sheetViews>
    <sheetView showGridLines="0" tabSelected="1" workbookViewId="0" topLeftCell="A1">
      <selection activeCell="H32" sqref="H32"/>
    </sheetView>
  </sheetViews>
  <sheetFormatPr defaultColWidth="9.140625" defaultRowHeight="12.75"/>
  <cols>
    <col min="6" max="6" width="9.00390625" style="0" bestFit="1" customWidth="1"/>
    <col min="11" max="11" width="9.00390625" style="0" bestFit="1" customWidth="1"/>
    <col min="12" max="13" width="13.28125" style="0" bestFit="1" customWidth="1"/>
    <col min="14" max="14" width="9.421875" style="0" bestFit="1" customWidth="1"/>
  </cols>
  <sheetData>
    <row r="1" spans="22:25" ht="12.75">
      <c r="V1" t="s">
        <v>0</v>
      </c>
      <c r="W1" t="s">
        <v>2</v>
      </c>
      <c r="X1" t="s">
        <v>3</v>
      </c>
      <c r="Y1" t="s">
        <v>1</v>
      </c>
    </row>
    <row r="2" spans="22:25" s="5" customFormat="1" ht="18">
      <c r="V2" s="5">
        <v>0</v>
      </c>
      <c r="W2" s="5" t="e">
        <f>ABS(XRect2Polar(V2,Y2))</f>
        <v>#VALUE!</v>
      </c>
      <c r="X2" s="5" t="e">
        <f>ABS(YRect2Polar(V2,Y2))</f>
        <v>#VALUE!</v>
      </c>
      <c r="Y2" s="5" t="e">
        <f>AntFldStrngth($H$31,V2)</f>
        <v>#VALUE!</v>
      </c>
    </row>
    <row r="3" spans="22:25" s="5" customFormat="1" ht="18">
      <c r="V3" s="5">
        <v>2.5</v>
      </c>
      <c r="W3" s="5">
        <f aca="true" t="shared" si="0" ref="W3:W38">ABS(XRect2Polar(V3,Y3))</f>
        <v>0.034240243544394436</v>
      </c>
      <c r="X3" s="5">
        <f aca="true" t="shared" si="1" ref="X3:X38">ABS(YRect2Polar(V3,Y3))</f>
        <v>0.0014949171723301787</v>
      </c>
      <c r="Y3" s="5">
        <f>AntFldStrngth($H$31,V3)</f>
        <v>0.03427286179080429</v>
      </c>
    </row>
    <row r="4" spans="22:25" ht="12.75">
      <c r="V4">
        <v>5</v>
      </c>
      <c r="W4">
        <f t="shared" si="0"/>
        <v>0.06831703848028507</v>
      </c>
      <c r="X4">
        <f t="shared" si="1"/>
        <v>0.005976789218590879</v>
      </c>
      <c r="Y4">
        <f>AntFldStrngth($H$31,V4)</f>
        <v>0.06857798302720937</v>
      </c>
    </row>
    <row r="5" spans="22:25" ht="12.75">
      <c r="V5">
        <v>7.5</v>
      </c>
      <c r="W5">
        <f t="shared" si="0"/>
        <v>0.10206555171723643</v>
      </c>
      <c r="X5">
        <f t="shared" si="1"/>
        <v>0.013436783941098056</v>
      </c>
      <c r="Y5">
        <f>AntFldStrngth($H$31,V5)</f>
        <v>0.10294621901761918</v>
      </c>
    </row>
    <row r="6" spans="8:25" ht="12.75">
      <c r="H6" s="1"/>
      <c r="V6">
        <v>10</v>
      </c>
      <c r="W6">
        <f t="shared" si="0"/>
        <v>0.1353182507572919</v>
      </c>
      <c r="X6">
        <f t="shared" si="1"/>
        <v>0.02385954039507154</v>
      </c>
      <c r="Y6">
        <f>AntFldStrngth($H$31,V6)</f>
        <v>0.13740562818122617</v>
      </c>
    </row>
    <row r="7" spans="22:25" ht="12.75">
      <c r="V7">
        <v>12.5</v>
      </c>
      <c r="W7">
        <f t="shared" si="0"/>
        <v>0.1679037268456724</v>
      </c>
      <c r="X7">
        <f t="shared" si="1"/>
        <v>0.03722222664498945</v>
      </c>
      <c r="Y7">
        <f>AntFldStrngth($H$31,V7)</f>
        <v>0.17198010246850398</v>
      </c>
    </row>
    <row r="8" spans="22:25" ht="12.75">
      <c r="V8">
        <v>15</v>
      </c>
      <c r="W8">
        <f t="shared" si="0"/>
        <v>0.199645722595341</v>
      </c>
      <c r="X8">
        <f t="shared" si="1"/>
        <v>0.05349325798001422</v>
      </c>
      <c r="Y8">
        <f>AntFldStrngth($H$31,V8)</f>
        <v>0.2066880335189539</v>
      </c>
    </row>
    <row r="9" spans="22:25" ht="12.75">
      <c r="V9">
        <v>17.5</v>
      </c>
      <c r="W9">
        <f t="shared" si="0"/>
        <v>0.23036242718298444</v>
      </c>
      <c r="X9">
        <f t="shared" si="1"/>
        <v>0.0726307129057539</v>
      </c>
      <c r="Y9">
        <f>AntFldStrngth($H$31,V9)</f>
        <v>0.2415410282226062</v>
      </c>
    </row>
    <row r="10" spans="22:25" ht="12.75">
      <c r="V10">
        <v>20</v>
      </c>
      <c r="W10">
        <f t="shared" si="0"/>
        <v>0.25986609760965407</v>
      </c>
      <c r="X10">
        <f t="shared" si="1"/>
        <v>0.09458049474939555</v>
      </c>
      <c r="Y10">
        <f>AntFldStrngth($H$31,V10)</f>
        <v>0.27654268870087795</v>
      </c>
    </row>
    <row r="11" spans="22:25" ht="12.75">
      <c r="V11">
        <v>22.5</v>
      </c>
      <c r="W11">
        <f t="shared" si="0"/>
        <v>0.2879630584671408</v>
      </c>
      <c r="X11">
        <f t="shared" si="1"/>
        <v>0.11927429698394948</v>
      </c>
      <c r="Y11">
        <f>AntFldStrngth($H$31,V11)</f>
        <v>0.3116874732207975</v>
      </c>
    </row>
    <row r="12" spans="22:25" ht="12.75">
      <c r="V12">
        <v>25</v>
      </c>
      <c r="W12">
        <f t="shared" si="0"/>
        <v>0.3144541250074688</v>
      </c>
      <c r="X12">
        <f t="shared" si="1"/>
        <v>0.14662744019141621</v>
      </c>
      <c r="Y12">
        <f>AntFldStrngth($H$31,V12)</f>
        <v>0.346959656085978</v>
      </c>
    </row>
    <row r="13" spans="22:25" ht="12.75">
      <c r="V13">
        <v>27.5</v>
      </c>
      <c r="W13">
        <f t="shared" si="0"/>
        <v>0.33913548495684454</v>
      </c>
      <c r="X13">
        <f t="shared" si="1"/>
        <v>0.17653665766938806</v>
      </c>
      <c r="Y13">
        <f>AntFldStrngth($H$31,V13)</f>
        <v>0.38233240597416385</v>
      </c>
    </row>
    <row r="14" spans="22:25" ht="12.75">
      <c r="V14">
        <v>30</v>
      </c>
      <c r="W14">
        <f t="shared" si="0"/>
        <v>0.361800063372184</v>
      </c>
      <c r="X14">
        <f t="shared" si="1"/>
        <v>0.20887791469724412</v>
      </c>
      <c r="Y14">
        <f>AntFldStrngth($H$31,V14)</f>
        <v>0.4177670033695643</v>
      </c>
    </row>
    <row r="15" spans="22:25" ht="12.75">
      <c r="V15">
        <v>32.5</v>
      </c>
      <c r="W15">
        <f t="shared" si="0"/>
        <v>0.3822393819030071</v>
      </c>
      <c r="X15">
        <f t="shared" si="1"/>
        <v>0.2435043530131088</v>
      </c>
      <c r="Y15">
        <f>AntFldStrngth($H$31,V15)</f>
        <v>0.4532122185179098</v>
      </c>
    </row>
    <row r="16" spans="22:25" ht="12.75">
      <c r="V16">
        <v>35</v>
      </c>
      <c r="W16">
        <f t="shared" si="0"/>
        <v>0.40024590918122055</v>
      </c>
      <c r="X16">
        <f t="shared" si="1"/>
        <v>0.28024445666369907</v>
      </c>
      <c r="Y16">
        <f>AntFldStrngth($H$31,V16)</f>
        <v>0.488603871563697</v>
      </c>
    </row>
    <row r="17" spans="22:25" ht="12.75">
      <c r="V17">
        <v>37.5</v>
      </c>
      <c r="W17">
        <f t="shared" si="0"/>
        <v>0.4156158829144723</v>
      </c>
      <c r="X17">
        <f t="shared" si="1"/>
        <v>0.31890053760785536</v>
      </c>
      <c r="Y17">
        <f>AntFldStrngth($H$31,V17)</f>
        <v>0.5238645960716906</v>
      </c>
    </row>
    <row r="18" spans="22:25" ht="12.75">
      <c r="V18">
        <v>40</v>
      </c>
      <c r="W18">
        <f t="shared" si="0"/>
        <v>0.42815256692835746</v>
      </c>
      <c r="X18">
        <f t="shared" si="1"/>
        <v>0.35924763882096006</v>
      </c>
      <c r="Y18">
        <f>AntFldStrngth($H$31,V18)</f>
        <v>0.5589038258643222</v>
      </c>
    </row>
    <row r="19" spans="22:25" ht="12.75">
      <c r="V19">
        <v>42.5</v>
      </c>
      <c r="W19">
        <f t="shared" si="0"/>
        <v>0.43766988834324</v>
      </c>
      <c r="X19">
        <f t="shared" si="1"/>
        <v>0.4010329487442919</v>
      </c>
      <c r="Y19">
        <f>AntFldStrngth($H$31,V19)</f>
        <v>0.5936180229246127</v>
      </c>
    </row>
    <row r="20" spans="22:25" ht="12.75">
      <c r="V20">
        <v>45</v>
      </c>
      <c r="W20">
        <f t="shared" si="0"/>
        <v>0.44399638186602897</v>
      </c>
      <c r="X20">
        <f t="shared" si="1"/>
        <v>0.443975813413143</v>
      </c>
      <c r="Y20">
        <f>AntFldStrngth($H$31,V20)</f>
        <v>0.6278911609554529</v>
      </c>
    </row>
    <row r="21" spans="22:25" ht="12.75">
      <c r="V21">
        <v>47.5</v>
      </c>
      <c r="W21">
        <f t="shared" si="0"/>
        <v>0.4469793505259749</v>
      </c>
      <c r="X21">
        <f t="shared" si="1"/>
        <v>0.4877684212612556</v>
      </c>
      <c r="Y21">
        <f>AntFldStrngth($H$31,V21)</f>
        <v>0.6615954750270894</v>
      </c>
    </row>
    <row r="22" spans="22:25" ht="12.75">
      <c r="V22">
        <v>50</v>
      </c>
      <c r="W22">
        <f t="shared" si="0"/>
        <v>0.44648913587993255</v>
      </c>
      <c r="X22">
        <f t="shared" si="1"/>
        <v>0.5320772203724827</v>
      </c>
      <c r="Y22">
        <f>AntFldStrngth($H$31,V22)</f>
        <v>0.6945924826098512</v>
      </c>
    </row>
    <row r="23" spans="22:25" ht="12.75">
      <c r="V23">
        <v>52.5</v>
      </c>
      <c r="W23">
        <f t="shared" si="0"/>
        <v>0.4424233766100373</v>
      </c>
      <c r="X23">
        <f t="shared" si="1"/>
        <v>0.5765451089556599</v>
      </c>
      <c r="Y23">
        <f>AntFldStrngth($H$31,V23)</f>
        <v>0.7267342752559016</v>
      </c>
    </row>
    <row r="24" spans="22:25" ht="12.75">
      <c r="V24">
        <v>55</v>
      </c>
      <c r="W24">
        <f t="shared" si="0"/>
        <v>0.43471112340528484</v>
      </c>
      <c r="X24">
        <f t="shared" si="1"/>
        <v>0.62079441738726</v>
      </c>
      <c r="Y24">
        <f>AntFldStrngth($H$31,V24)</f>
        <v>0.7578650733946461</v>
      </c>
    </row>
    <row r="25" spans="3:25" s="5" customFormat="1" ht="18.75">
      <c r="C25" s="6" t="s">
        <v>8</v>
      </c>
      <c r="D25" s="7"/>
      <c r="E25" s="7"/>
      <c r="F25" s="7"/>
      <c r="G25" s="6" t="s">
        <v>9</v>
      </c>
      <c r="V25" s="5">
        <v>57.5</v>
      </c>
      <c r="W25" s="5">
        <f t="shared" si="0"/>
        <v>0.423316670893218</v>
      </c>
      <c r="X25" s="5">
        <f t="shared" si="1"/>
        <v>0.6644306748522556</v>
      </c>
      <c r="Y25" s="5">
        <f>AntFldStrngth($H$31,V25)</f>
        <v>0.7878230293287578</v>
      </c>
    </row>
    <row r="26" spans="22:25" ht="12.75">
      <c r="V26">
        <v>60</v>
      </c>
      <c r="W26">
        <f t="shared" si="0"/>
        <v>0.408242964912845</v>
      </c>
      <c r="X26">
        <f t="shared" si="1"/>
        <v>0.7070471261910418</v>
      </c>
      <c r="Y26">
        <f>AntFldStrngth($H$31,V26)</f>
        <v>0.8164422558000298</v>
      </c>
    </row>
    <row r="27" spans="22:25" ht="12.75">
      <c r="V27">
        <v>62.5</v>
      </c>
      <c r="W27">
        <f t="shared" si="0"/>
        <v>0.38953444619015914</v>
      </c>
      <c r="X27">
        <f t="shared" si="1"/>
        <v>0.7482299360070442</v>
      </c>
      <c r="Y27">
        <f>AntFldStrngth($H$31,V27)</f>
        <v>0.8435550497186177</v>
      </c>
    </row>
    <row r="28" spans="3:25" ht="18.75">
      <c r="C28" s="5" t="s">
        <v>7</v>
      </c>
      <c r="D28" s="5"/>
      <c r="E28" s="5"/>
      <c r="F28" s="5"/>
      <c r="G28" s="5"/>
      <c r="V28">
        <v>65</v>
      </c>
      <c r="W28">
        <f t="shared" si="0"/>
        <v>0.36727919988443186</v>
      </c>
      <c r="X28">
        <f t="shared" si="1"/>
        <v>0.7875639885539631</v>
      </c>
      <c r="Y28">
        <f>AntFldStrngth($H$31,V28)</f>
        <v>0.8689942731311728</v>
      </c>
    </row>
    <row r="29" spans="3:25" ht="18">
      <c r="C29" s="5" t="s">
        <v>5</v>
      </c>
      <c r="D29" s="5"/>
      <c r="E29" s="5"/>
      <c r="F29" s="5"/>
      <c r="G29" s="5"/>
      <c r="V29">
        <v>67.5</v>
      </c>
      <c r="W29">
        <f t="shared" si="0"/>
        <v>0.34161029465642845</v>
      </c>
      <c r="X29">
        <f t="shared" si="1"/>
        <v>0.8246391646728789</v>
      </c>
      <c r="Y29">
        <f>AntFldStrngth($H$31,V29)</f>
        <v>0.8925958465776296</v>
      </c>
    </row>
    <row r="30" spans="22:25" ht="12.75">
      <c r="V30">
        <v>70</v>
      </c>
      <c r="W30">
        <f t="shared" si="0"/>
        <v>0.3127062147209706</v>
      </c>
      <c r="X30">
        <f t="shared" si="1"/>
        <v>0.8590569524155293</v>
      </c>
      <c r="Y30">
        <f>AntFldStrngth($H$31,V30)</f>
        <v>0.9142013039908522</v>
      </c>
    </row>
    <row r="31" spans="4:25" ht="18">
      <c r="D31" s="2"/>
      <c r="E31" s="2"/>
      <c r="F31" s="2"/>
      <c r="G31" s="3" t="s">
        <v>4</v>
      </c>
      <c r="H31" s="4">
        <v>0.25</v>
      </c>
      <c r="V31">
        <v>72.5</v>
      </c>
      <c r="W31">
        <f t="shared" si="0"/>
        <v>0.2807903133304458</v>
      </c>
      <c r="X31">
        <f t="shared" si="1"/>
        <v>0.8904372272833982</v>
      </c>
      <c r="Y31">
        <f>AntFldStrngth($H$31,V31)</f>
        <v>0.9336603535506668</v>
      </c>
    </row>
    <row r="32" spans="4:25" ht="18">
      <c r="D32" s="5" t="s">
        <v>6</v>
      </c>
      <c r="E32" s="5"/>
      <c r="F32" s="5"/>
      <c r="G32" s="5"/>
      <c r="H32" s="5"/>
      <c r="V32">
        <v>75</v>
      </c>
      <c r="W32">
        <f t="shared" si="0"/>
        <v>0.2461292455289845</v>
      </c>
      <c r="X32">
        <f t="shared" si="1"/>
        <v>0.9184250224501084</v>
      </c>
      <c r="Y32">
        <f>AntFldStrngth($H$31,V32)</f>
        <v>0.9508333857028524</v>
      </c>
    </row>
    <row r="33" spans="22:25" ht="12.75">
      <c r="V33">
        <v>77.5</v>
      </c>
      <c r="W33">
        <f t="shared" si="0"/>
        <v>0.20903037076648395</v>
      </c>
      <c r="X33">
        <f t="shared" si="1"/>
        <v>0.942697099958233</v>
      </c>
      <c r="Y33">
        <f>AntFldStrngth($H$31,V33)</f>
        <v>0.9655938681311292</v>
      </c>
    </row>
    <row r="34" spans="22:25" ht="12.75">
      <c r="V34">
        <v>80</v>
      </c>
      <c r="W34">
        <f t="shared" si="0"/>
        <v>0.1698381507672891</v>
      </c>
      <c r="X34">
        <f t="shared" si="1"/>
        <v>0.9629681314807871</v>
      </c>
      <c r="Y34">
        <f>AntFldStrngth($H$31,V34)</f>
        <v>0.9778305679940932</v>
      </c>
    </row>
    <row r="35" spans="22:25" ht="12.75">
      <c r="V35">
        <v>82.5</v>
      </c>
      <c r="W35">
        <f t="shared" si="0"/>
        <v>0.1289296034233717</v>
      </c>
      <c r="X35">
        <f t="shared" si="1"/>
        <v>0.9789963022863218</v>
      </c>
      <c r="Y35">
        <f>AntFldStrngth($H$31,V35)</f>
        <v>0.987449544295403</v>
      </c>
    </row>
    <row r="36" spans="22:25" ht="12.75">
      <c r="V36">
        <v>85</v>
      </c>
      <c r="W36">
        <f t="shared" si="0"/>
        <v>0.08670890783052551</v>
      </c>
      <c r="X36">
        <f t="shared" si="1"/>
        <v>0.9905881646556783</v>
      </c>
      <c r="Y36">
        <f>AntFldStrngth($H$31,V36)</f>
        <v>0.9943758578390105</v>
      </c>
    </row>
    <row r="37" spans="22:25" ht="12.75">
      <c r="V37">
        <v>87.5</v>
      </c>
      <c r="W37">
        <f t="shared" si="0"/>
        <v>0.04360128729309844</v>
      </c>
      <c r="X37">
        <f t="shared" si="1"/>
        <v>0.9976025868901726</v>
      </c>
      <c r="Y37">
        <f>AntFldStrngth($H$31,V37)</f>
        <v>0.9985549527309849</v>
      </c>
    </row>
    <row r="38" spans="22:25" ht="12.75">
      <c r="V38">
        <v>90</v>
      </c>
      <c r="W38">
        <f t="shared" si="0"/>
        <v>4.632464863509047E-05</v>
      </c>
      <c r="X38">
        <f t="shared" si="1"/>
        <v>0.9999536705575428</v>
      </c>
      <c r="Y38">
        <f>AntFldStrngth($H$31,V38)</f>
        <v>0.999953671630579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struzak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Struzak</dc:creator>
  <cp:keywords/>
  <dc:description/>
  <cp:lastModifiedBy>R Struzak</cp:lastModifiedBy>
  <dcterms:created xsi:type="dcterms:W3CDTF">2000-12-12T21:47:24Z</dcterms:created>
  <dcterms:modified xsi:type="dcterms:W3CDTF">2003-02-02T17:13:53Z</dcterms:modified>
  <cp:category/>
  <cp:version/>
  <cp:contentType/>
  <cp:contentStatus/>
</cp:coreProperties>
</file>